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abe-my.sharepoint.com/personal/julio_perna_comabe_com_br/Documents/Área de Trabalho/Distribuição/Equipamentos/"/>
    </mc:Choice>
  </mc:AlternateContent>
  <xr:revisionPtr revIDLastSave="199" documentId="8_{BDFA0248-BDD7-4493-B233-6E21153B1588}" xr6:coauthVersionLast="45" xr6:coauthVersionMax="45" xr10:uidLastSave="{E808C016-EFC2-408D-A0BE-69058E6B0A8B}"/>
  <bookViews>
    <workbookView xWindow="-120" yWindow="-120" windowWidth="20730" windowHeight="11160" xr2:uid="{73D1B142-8E9F-4ADC-98AD-B6360C7628DA}"/>
  </bookViews>
  <sheets>
    <sheet name="Simulador T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/>
  <c r="E19" i="1" l="1"/>
  <c r="E16" i="1"/>
  <c r="E12" i="1"/>
  <c r="E23" i="1" s="1"/>
  <c r="E6" i="1"/>
  <c r="E24" i="1" l="1"/>
  <c r="E25" i="1" s="1"/>
  <c r="D24" i="1" l="1"/>
  <c r="D25" i="1" l="1"/>
  <c r="D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Julio Perna</author>
  </authors>
  <commentList>
    <comment ref="D4" authorId="0" shapeId="0" xr:uid="{F8FE753D-8399-4B5A-91A5-9EF5F2F9A1B0}">
      <text>
        <r>
          <rPr>
            <sz val="9"/>
            <color indexed="81"/>
            <rFont val="Segoe UI"/>
            <charset val="1"/>
          </rPr>
          <t xml:space="preserve">Insira o Modelo do Equipamento 1
</t>
        </r>
      </text>
    </comment>
    <comment ref="E4" authorId="0" shapeId="0" xr:uid="{46F65708-26D2-4AA5-A261-0DD853BDF23C}">
      <text>
        <r>
          <rPr>
            <b/>
            <sz val="9"/>
            <color indexed="81"/>
            <rFont val="Segoe UI"/>
            <charset val="1"/>
          </rPr>
          <t>Insira o Modelo do Equipamento 2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5" authorId="0" shapeId="0" xr:uid="{F6AA5910-3639-4B8E-BB05-38238CA7820D}">
      <text>
        <r>
          <rPr>
            <b/>
            <sz val="9"/>
            <color indexed="81"/>
            <rFont val="Segoe UI"/>
            <charset val="1"/>
          </rPr>
          <t>Insira o custo de compra do equipamento 1</t>
        </r>
      </text>
    </comment>
    <comment ref="E5" authorId="0" shapeId="0" xr:uid="{1967BFBB-A9D0-4A27-93EA-D8FF42DEDE7B}">
      <text>
        <r>
          <rPr>
            <b/>
            <sz val="9"/>
            <color indexed="81"/>
            <rFont val="Segoe UI"/>
            <charset val="1"/>
          </rPr>
          <t>Insira o custo de compra do equipamento 2</t>
        </r>
      </text>
    </comment>
    <comment ref="D7" authorId="0" shapeId="0" xr:uid="{6D781664-6A4F-4A05-AEB7-B60AA14C8B2A}">
      <text>
        <r>
          <rPr>
            <b/>
            <sz val="9"/>
            <color indexed="81"/>
            <rFont val="Segoe UI"/>
            <charset val="1"/>
          </rPr>
          <t>Insira o volume mensal de impressão previsto para o equipamento 1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7" authorId="0" shapeId="0" xr:uid="{A3009A58-43EB-489C-96F3-073A572A415C}">
      <text>
        <r>
          <rPr>
            <b/>
            <sz val="9"/>
            <color indexed="81"/>
            <rFont val="Segoe UI"/>
            <charset val="1"/>
          </rPr>
          <t>Insira o volume mensal de impressão previsto para o equipamento 2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8" authorId="0" shapeId="0" xr:uid="{54F49126-5D91-41D7-ADE2-5C03D2E60768}">
      <text>
        <r>
          <rPr>
            <b/>
            <sz val="9"/>
            <color indexed="81"/>
            <rFont val="Segoe UI"/>
            <charset val="1"/>
          </rPr>
          <t>Insira o periodo previsto do contrato em meses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8" authorId="0" shapeId="0" xr:uid="{7A3DAA25-630D-40D7-A626-AFADE64E0536}">
      <text>
        <r>
          <rPr>
            <b/>
            <sz val="9"/>
            <color indexed="81"/>
            <rFont val="Segoe UI"/>
            <charset val="1"/>
          </rPr>
          <t>Insira o periodo previsto do contrato em meses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9" authorId="0" shapeId="0" xr:uid="{F55C8E1F-BEC8-4667-918E-99DEEC05EA7D}">
      <text>
        <r>
          <rPr>
            <sz val="9"/>
            <color indexed="81"/>
            <rFont val="Segoe UI"/>
            <charset val="1"/>
          </rPr>
          <t xml:space="preserve">Insira o modelo ou o tipo (se original ou compativel) do suprimento
</t>
        </r>
      </text>
    </comment>
    <comment ref="E9" authorId="0" shapeId="0" xr:uid="{C1336C31-A1EC-437B-8635-41C08FAC3CC2}">
      <text>
        <r>
          <rPr>
            <b/>
            <sz val="9"/>
            <color indexed="81"/>
            <rFont val="Segoe UI"/>
            <charset val="1"/>
          </rPr>
          <t>Insira o modelo ou o tipo (se original ou compativel) do suprimento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0" authorId="0" shapeId="0" xr:uid="{AB198637-8906-4FF8-81A2-2D16C4D36EEF}">
      <text>
        <r>
          <rPr>
            <b/>
            <sz val="9"/>
            <color indexed="81"/>
            <rFont val="Segoe UI"/>
            <charset val="1"/>
          </rPr>
          <t>Insira o Rendimento em páginas previsto por suprimento do modelo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0" authorId="0" shapeId="0" xr:uid="{D9B3A6CB-982E-4009-B169-57676CE575A3}">
      <text>
        <r>
          <rPr>
            <b/>
            <sz val="9"/>
            <color indexed="81"/>
            <rFont val="Segoe UI"/>
            <charset val="1"/>
          </rPr>
          <t>Insira o Rendimento em páginas previsto por suprimento do modelo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1" authorId="0" shapeId="0" xr:uid="{903F2D96-4F2F-4F39-969E-1FCE49823866}">
      <text>
        <r>
          <rPr>
            <b/>
            <sz val="9"/>
            <color indexed="81"/>
            <rFont val="Segoe UI"/>
            <charset val="1"/>
          </rPr>
          <t>Custo unitário do suprimento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1" authorId="0" shapeId="0" xr:uid="{A36D7F1E-B4EA-488F-90BF-1039F9EE6D05}">
      <text>
        <r>
          <rPr>
            <b/>
            <sz val="9"/>
            <color indexed="81"/>
            <rFont val="Segoe UI"/>
            <charset val="1"/>
          </rPr>
          <t>Custo unitário do suprimento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3" authorId="0" shapeId="0" xr:uid="{17EC0734-8F8E-4B90-99A1-DB92CAFEF8D4}">
      <text>
        <r>
          <rPr>
            <b/>
            <sz val="9"/>
            <color indexed="81"/>
            <rFont val="Segoe UI"/>
            <charset val="1"/>
          </rPr>
          <t>Insira o modelo ou o tipo (se original ou compativel) do suprimento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3" authorId="0" shapeId="0" xr:uid="{09B78863-3748-4379-A4BE-2391D90E6010}">
      <text>
        <r>
          <rPr>
            <b/>
            <sz val="9"/>
            <color indexed="81"/>
            <rFont val="Segoe UI"/>
            <charset val="1"/>
          </rPr>
          <t>Insira o modelo ou o tipo (se original ou compativel) do suprimento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4" authorId="0" shapeId="0" xr:uid="{3D11BBEC-C36B-483E-8931-24EA67F15279}">
      <text>
        <r>
          <rPr>
            <b/>
            <sz val="9"/>
            <color indexed="81"/>
            <rFont val="Segoe UI"/>
            <charset val="1"/>
          </rPr>
          <t>Insira o Rendimento em páginas previsto por suprimento do modelo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4" authorId="0" shapeId="0" xr:uid="{B1A8DF0E-B17B-41E7-9D4D-78D417217D30}">
      <text>
        <r>
          <rPr>
            <b/>
            <sz val="9"/>
            <color indexed="81"/>
            <rFont val="Segoe UI"/>
            <charset val="1"/>
          </rPr>
          <t>Insira o Rendimento em páginas previsto por suprimento do modelo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5" authorId="0" shapeId="0" xr:uid="{EE61B1E4-EF14-4F5F-BB8E-3FBCCB0964B5}">
      <text>
        <r>
          <rPr>
            <b/>
            <sz val="9"/>
            <color indexed="81"/>
            <rFont val="Segoe UI"/>
            <charset val="1"/>
          </rPr>
          <t>Custo unitário do suprimento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5" authorId="0" shapeId="0" xr:uid="{7D4CF9DB-A2CF-4573-B3BA-ECCAB0DC6C33}">
      <text>
        <r>
          <rPr>
            <b/>
            <sz val="9"/>
            <color indexed="81"/>
            <rFont val="Segoe UI"/>
            <charset val="1"/>
          </rPr>
          <t>Custo unitário do suprimento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7" authorId="0" shapeId="0" xr:uid="{38898DD8-FC9E-4F60-8D02-9E9EDA74957E}">
      <text>
        <r>
          <rPr>
            <sz val="9"/>
            <color indexed="81"/>
            <rFont val="Segoe UI"/>
            <charset val="1"/>
          </rPr>
          <t xml:space="preserve">Insira o Rendimento em páginas previsto por suprimento do modelo indicado
</t>
        </r>
      </text>
    </comment>
    <comment ref="E17" authorId="0" shapeId="0" xr:uid="{A9CCB8F4-4ABB-4D16-BA7F-9B9B8C83935E}">
      <text>
        <r>
          <rPr>
            <b/>
            <sz val="9"/>
            <color indexed="81"/>
            <rFont val="Segoe UI"/>
            <charset val="1"/>
          </rPr>
          <t>Insira o Rendimento em páginas previsto por suprimento do modelo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8" authorId="0" shapeId="0" xr:uid="{D92EB6C9-0710-4815-9518-87466789AF93}">
      <text>
        <r>
          <rPr>
            <b/>
            <sz val="9"/>
            <color indexed="81"/>
            <rFont val="Segoe UI"/>
            <charset val="1"/>
          </rPr>
          <t>Custo unitário do suprimento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18" authorId="0" shapeId="0" xr:uid="{559A9B3E-D08F-40A6-B1F8-C2573D203101}">
      <text>
        <r>
          <rPr>
            <b/>
            <sz val="9"/>
            <color indexed="81"/>
            <rFont val="Segoe UI"/>
            <charset val="1"/>
          </rPr>
          <t>Custo unitário do suprimento indicado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0" authorId="0" shapeId="0" xr:uid="{246DE79A-1264-4361-96AF-39E21295111A}">
      <text>
        <r>
          <rPr>
            <b/>
            <sz val="9"/>
            <color indexed="81"/>
            <rFont val="Segoe UI"/>
            <charset val="1"/>
          </rPr>
          <t>Insira o numero de visitas de Assistencia Técnica previstas para o prazo definido do contrato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20" authorId="0" shapeId="0" xr:uid="{4E3B7967-66F5-4BA0-B1BE-4EBB0ABA7673}">
      <text>
        <r>
          <rPr>
            <b/>
            <sz val="9"/>
            <color indexed="81"/>
            <rFont val="Segoe UI"/>
            <charset val="1"/>
          </rPr>
          <t>Insira o numero de visitas de Assistencia Técnica previstas para o prazo definido do contrato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1" authorId="0" shapeId="0" xr:uid="{2D74C60F-138F-47BF-9F1A-DA609FEFCCE6}">
      <text>
        <r>
          <rPr>
            <b/>
            <sz val="9"/>
            <color indexed="81"/>
            <rFont val="Segoe UI"/>
            <charset val="1"/>
          </rPr>
          <t>Insira o custo unitário de uma vista técnica</t>
        </r>
      </text>
    </comment>
    <comment ref="E21" authorId="0" shapeId="0" xr:uid="{63563025-B125-4918-89DC-7889EA3EE19F}">
      <text>
        <r>
          <rPr>
            <b/>
            <sz val="9"/>
            <color indexed="81"/>
            <rFont val="Segoe UI"/>
            <charset val="1"/>
          </rPr>
          <t>Insira o custo unitário de uma vista técnica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3" authorId="0" shapeId="0" xr:uid="{BB03419E-F57F-4C96-8223-D53911886D0B}">
      <text>
        <r>
          <rPr>
            <b/>
            <sz val="9"/>
            <color indexed="81"/>
            <rFont val="Segoe UI"/>
            <charset val="1"/>
          </rPr>
          <t>Resultado: Custo página do contrato, considerando os suprimentos que serão trocados no periodo total definido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23" authorId="0" shapeId="0" xr:uid="{D005EDC3-DF93-4837-90C2-6372FBA7D7B9}">
      <text>
        <r>
          <rPr>
            <b/>
            <sz val="9"/>
            <color indexed="81"/>
            <rFont val="Segoe UI"/>
            <charset val="1"/>
          </rPr>
          <t>Resultado: Custo página do contrato, considerando os suprimentos que serão trocados no periodo total definido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4" authorId="0" shapeId="0" xr:uid="{70BA4B46-111C-46D8-8BBC-01D7E7955910}">
      <text>
        <r>
          <rPr>
            <b/>
            <sz val="9"/>
            <color indexed="81"/>
            <rFont val="Segoe UI"/>
            <charset val="1"/>
          </rPr>
          <t>Resultado: Previsão total do investimento em equipamento, suprimentos e vistas técnicas no periodo total definido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24" authorId="0" shapeId="0" xr:uid="{BFE4A2F9-3406-469C-87EB-50C958E32FE5}">
      <text>
        <r>
          <rPr>
            <b/>
            <sz val="9"/>
            <color indexed="81"/>
            <rFont val="Segoe UI"/>
            <charset val="1"/>
          </rPr>
          <t>Resultado: Previsão total do investimento em equipamento, suprimentos e vistas técnicas no periodo total definido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5" authorId="0" shapeId="0" xr:uid="{B37C11CB-8554-4395-9CCC-2EBDCFA367BA}">
      <text>
        <r>
          <rPr>
            <b/>
            <sz val="9"/>
            <color indexed="81"/>
            <rFont val="Segoe UI"/>
            <charset val="1"/>
          </rPr>
          <t>Resultado: Custo página do contrato, considerando os suprimentos que serão trocados no periodo total definido + o custo do equipamento diluido pelo total de páginas previstas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25" authorId="0" shapeId="0" xr:uid="{31BA7E39-46F4-4920-B0EC-E76563E11572}">
      <text>
        <r>
          <rPr>
            <b/>
            <sz val="9"/>
            <color indexed="81"/>
            <rFont val="Segoe UI"/>
            <charset val="1"/>
          </rPr>
          <t>Resultado: Custo página do contrato, considerando os suprimentos que serão trocados no periodo total definido + o custo do equipamento diluido pelo total de páginas previstas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<sst xmlns="http://schemas.openxmlformats.org/spreadsheetml/2006/main" count="23" uniqueCount="19">
  <si>
    <t>Modelo</t>
  </si>
  <si>
    <t>Capacidade</t>
  </si>
  <si>
    <t>Volume Mensal</t>
  </si>
  <si>
    <t>Custo unitário</t>
  </si>
  <si>
    <t>Capacidade a 5%</t>
  </si>
  <si>
    <t>Custo Unitário</t>
  </si>
  <si>
    <t>Contrato</t>
  </si>
  <si>
    <t>Toner/tinta</t>
  </si>
  <si>
    <t>Equipamento</t>
  </si>
  <si>
    <t>Investimento</t>
  </si>
  <si>
    <t>Custo por Página (CPP)</t>
  </si>
  <si>
    <t>Custo Total do Contrato (TCO)</t>
  </si>
  <si>
    <t>Custo Página pelo Investimento Total</t>
  </si>
  <si>
    <t>Prazo Contrato (meses)</t>
  </si>
  <si>
    <t>Custo Visita</t>
  </si>
  <si>
    <t>Assistencia Tecnica</t>
  </si>
  <si>
    <t>Fusão/Cabeça de Impressão</t>
  </si>
  <si>
    <t>Cilindro/Caixa de Manutenção</t>
  </si>
  <si>
    <t>Numero de Visitas no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</si>
</sst>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0"/>
    <numFmt numFmtId="166" formatCode="_-&quot;R$&quot;\ * #,##0.00_-;\-&quot;R$&quot;\ * #,##0.00_-;_-&quot;R$&quot;\ * &quot;-&quot;?????_-;_-@_-"/>
    <numFmt numFmtId="167" formatCode="_-&quot;R$&quot;\ * #,##0.0000_-;\-&quot;R$&quot;\ * #,##0.0000_-;_-&quot;R$&quot;\ * &quot;-&quot;??_-;_-@_-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2" applyFont="1"/>
    <xf numFmtId="0" fontId="0" fillId="2" borderId="5" xfId="0" applyFill="1" applyBorder="1"/>
    <xf numFmtId="0" fontId="0" fillId="4" borderId="5" xfId="0" applyFill="1" applyBorder="1"/>
    <xf numFmtId="167" fontId="2" fillId="3" borderId="12" xfId="2" applyNumberFormat="1" applyFont="1" applyFill="1" applyBorder="1"/>
    <xf numFmtId="44" fontId="0" fillId="0" borderId="0" xfId="0" applyNumberFormat="1"/>
    <xf numFmtId="168" fontId="0" fillId="0" borderId="0" xfId="1" applyNumberFormat="1" applyFont="1"/>
    <xf numFmtId="0" fontId="2" fillId="3" borderId="5" xfId="0" applyFont="1" applyFill="1" applyBorder="1"/>
    <xf numFmtId="0" fontId="2" fillId="3" borderId="6" xfId="0" applyFont="1" applyFill="1" applyBorder="1"/>
    <xf numFmtId="0" fontId="0" fillId="2" borderId="15" xfId="0" applyFont="1" applyFill="1" applyBorder="1" applyAlignment="1">
      <alignment vertical="center" wrapText="1"/>
    </xf>
    <xf numFmtId="167" fontId="2" fillId="3" borderId="6" xfId="2" applyNumberFormat="1" applyFont="1" applyFill="1" applyBorder="1"/>
    <xf numFmtId="166" fontId="2" fillId="3" borderId="9" xfId="0" applyNumberFormat="1" applyFont="1" applyFill="1" applyBorder="1"/>
    <xf numFmtId="0" fontId="0" fillId="2" borderId="16" xfId="0" applyFont="1" applyFill="1" applyBorder="1"/>
    <xf numFmtId="0" fontId="0" fillId="2" borderId="5" xfId="0" applyFont="1" applyFill="1" applyBorder="1"/>
    <xf numFmtId="0" fontId="2" fillId="3" borderId="7" xfId="0" applyFont="1" applyFill="1" applyBorder="1"/>
    <xf numFmtId="167" fontId="0" fillId="2" borderId="14" xfId="2" applyNumberFormat="1" applyFont="1" applyFill="1" applyBorder="1"/>
    <xf numFmtId="0" fontId="0" fillId="2" borderId="6" xfId="0" applyFill="1" applyBorder="1"/>
    <xf numFmtId="0" fontId="0" fillId="2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protection locked="0"/>
    </xf>
    <xf numFmtId="44" fontId="2" fillId="3" borderId="5" xfId="2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68" fontId="3" fillId="2" borderId="6" xfId="1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168" fontId="0" fillId="4" borderId="5" xfId="1" applyNumberFormat="1" applyFont="1" applyFill="1" applyBorder="1" applyProtection="1">
      <protection locked="0"/>
    </xf>
    <xf numFmtId="44" fontId="0" fillId="4" borderId="5" xfId="2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168" fontId="0" fillId="2" borderId="5" xfId="1" applyNumberFormat="1" applyFont="1" applyFill="1" applyBorder="1" applyProtection="1">
      <protection locked="0"/>
    </xf>
    <xf numFmtId="44" fontId="0" fillId="2" borderId="5" xfId="2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44" fontId="0" fillId="2" borderId="7" xfId="2" applyFont="1" applyFill="1" applyBorder="1" applyProtection="1">
      <protection locked="0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373207</xdr:colOff>
      <xdr:row>0</xdr:row>
      <xdr:rowOff>95250</xdr:rowOff>
    </xdr:from>
    <xdr:to>
      <xdr:col>5</xdr:col>
      <xdr:colOff>74465</xdr:colOff>
      <xdr:row>2</xdr:row>
      <xdr:rowOff>140277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142BA77-44B7-413E-A54F-84E0B8E8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162" y="95250"/>
          <a:ext cx="1562962" cy="4260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9ABA24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38966</xdr:colOff>
      <xdr:row>0</xdr:row>
      <xdr:rowOff>155864</xdr:rowOff>
    </xdr:from>
    <xdr:to>
      <xdr:col>2</xdr:col>
      <xdr:colOff>530802</xdr:colOff>
      <xdr:row>2</xdr:row>
      <xdr:rowOff>32039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54F8721-966A-4050-BB82-6E1A2E6B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02" y="155864"/>
          <a:ext cx="1470314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9ABA24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4D79-44C0-4409-A243-95CF59F708CB}">
  <dimension ref="B3:J25"/>
  <sheetViews>
    <sheetView showGridLines="0" tabSelected="1" zoomScale="110" zoomScaleNormal="110" workbookViewId="0">
      <selection activeCell="G5" sqref="G5"/>
    </sheetView>
  </sheetViews>
  <sheetFormatPr defaultRowHeight="15" x14ac:dyDescent="0.25"/>
  <cols>
    <col min="2" max="2" width="14.7109375" customWidth="1"/>
    <col min="3" max="3" width="28.42578125" bestFit="1" customWidth="1"/>
    <col min="4" max="4" width="14.7109375" customWidth="1"/>
    <col min="5" max="5" width="13.28515625" bestFit="1" customWidth="1"/>
    <col min="6" max="7" width="12.28515625" bestFit="1" customWidth="1"/>
    <col min="8" max="8" width="13.28515625" bestFit="1" customWidth="1"/>
    <col min="10" max="10" width="12.28515625" bestFit="1" customWidth="1"/>
  </cols>
  <sheetData>
    <row r="3" spans="2:10" ht="15.75" thickBot="1" x14ac:dyDescent="0.3"/>
    <row r="4" spans="2:10" x14ac:dyDescent="0.25">
      <c r="B4" s="20" t="s">
        <v>8</v>
      </c>
      <c r="C4" s="8" t="s">
        <v>0</v>
      </c>
      <c r="D4" s="34"/>
      <c r="E4" s="34"/>
    </row>
    <row r="5" spans="2:10" ht="15.75" thickBot="1" x14ac:dyDescent="0.3">
      <c r="B5" s="21"/>
      <c r="C5" s="7" t="s">
        <v>9</v>
      </c>
      <c r="D5" s="35"/>
      <c r="E5" s="35"/>
      <c r="F5" s="1"/>
      <c r="G5" s="1"/>
      <c r="H5" s="1"/>
      <c r="I5" s="1"/>
    </row>
    <row r="6" spans="2:10" ht="15.75" hidden="1" thickBot="1" x14ac:dyDescent="0.3">
      <c r="B6" s="22"/>
      <c r="C6" s="14"/>
      <c r="D6" s="36"/>
      <c r="E6" s="36">
        <f t="shared" ref="D6:E6" si="0">IFERROR(E5/(E7*E8),0)</f>
        <v>0</v>
      </c>
    </row>
    <row r="7" spans="2:10" ht="15.75" x14ac:dyDescent="0.25">
      <c r="B7" s="30" t="s">
        <v>6</v>
      </c>
      <c r="C7" s="16" t="s">
        <v>2</v>
      </c>
      <c r="D7" s="37"/>
      <c r="E7" s="37"/>
      <c r="H7" s="5"/>
    </row>
    <row r="8" spans="2:10" ht="15.75" x14ac:dyDescent="0.25">
      <c r="B8" s="31"/>
      <c r="C8" s="2" t="s">
        <v>13</v>
      </c>
      <c r="D8" s="38"/>
      <c r="E8" s="38"/>
    </row>
    <row r="9" spans="2:10" x14ac:dyDescent="0.25">
      <c r="B9" s="27" t="s">
        <v>7</v>
      </c>
      <c r="C9" s="3" t="s">
        <v>0</v>
      </c>
      <c r="D9" s="39"/>
      <c r="E9" s="39"/>
    </row>
    <row r="10" spans="2:10" x14ac:dyDescent="0.25">
      <c r="B10" s="27"/>
      <c r="C10" s="3" t="s">
        <v>4</v>
      </c>
      <c r="D10" s="40"/>
      <c r="E10" s="40"/>
    </row>
    <row r="11" spans="2:10" x14ac:dyDescent="0.25">
      <c r="B11" s="27"/>
      <c r="C11" s="3" t="s">
        <v>3</v>
      </c>
      <c r="D11" s="41"/>
      <c r="E11" s="41"/>
      <c r="F11" s="1"/>
      <c r="G11" s="1"/>
      <c r="H11" s="6"/>
      <c r="J11" s="5"/>
    </row>
    <row r="12" spans="2:10" hidden="1" x14ac:dyDescent="0.25">
      <c r="B12" s="27"/>
      <c r="C12" s="3"/>
      <c r="D12" s="39"/>
      <c r="E12" s="39">
        <f t="shared" ref="D12:E12" si="1">IFERROR(E11/E10,0)</f>
        <v>0</v>
      </c>
    </row>
    <row r="13" spans="2:10" x14ac:dyDescent="0.25">
      <c r="B13" s="28" t="s">
        <v>17</v>
      </c>
      <c r="C13" s="2" t="s">
        <v>0</v>
      </c>
      <c r="D13" s="42"/>
      <c r="E13" s="42"/>
    </row>
    <row r="14" spans="2:10" x14ac:dyDescent="0.25">
      <c r="B14" s="28"/>
      <c r="C14" s="2" t="s">
        <v>1</v>
      </c>
      <c r="D14" s="43"/>
      <c r="E14" s="43"/>
    </row>
    <row r="15" spans="2:10" x14ac:dyDescent="0.25">
      <c r="B15" s="28"/>
      <c r="C15" s="2" t="s">
        <v>3</v>
      </c>
      <c r="D15" s="44"/>
      <c r="E15" s="44"/>
      <c r="F15" s="1"/>
      <c r="G15" s="1"/>
      <c r="H15" s="1"/>
      <c r="I15" s="1"/>
      <c r="J15" s="1"/>
    </row>
    <row r="16" spans="2:10" ht="15.75" hidden="1" customHeight="1" x14ac:dyDescent="0.25">
      <c r="B16" s="28"/>
      <c r="C16" s="2"/>
      <c r="D16" s="45"/>
      <c r="E16" s="45">
        <f t="shared" ref="D16:E16" si="2">IF(E14=0,0,E15/E14)</f>
        <v>0</v>
      </c>
    </row>
    <row r="17" spans="2:10" x14ac:dyDescent="0.25">
      <c r="B17" s="29" t="s">
        <v>16</v>
      </c>
      <c r="C17" s="3" t="s">
        <v>1</v>
      </c>
      <c r="D17" s="40"/>
      <c r="E17" s="40"/>
    </row>
    <row r="18" spans="2:10" x14ac:dyDescent="0.25">
      <c r="B18" s="29"/>
      <c r="C18" s="3" t="s">
        <v>5</v>
      </c>
      <c r="D18" s="41"/>
      <c r="E18" s="41"/>
      <c r="F18" s="1"/>
      <c r="G18" s="1"/>
      <c r="H18" s="1"/>
      <c r="I18" s="1"/>
      <c r="J18" s="1"/>
    </row>
    <row r="19" spans="2:10" ht="15.75" hidden="1" customHeight="1" x14ac:dyDescent="0.25">
      <c r="B19" s="29"/>
      <c r="C19" s="3"/>
      <c r="D19" s="46"/>
      <c r="E19" s="46">
        <f t="shared" ref="D19:E19" si="3">IF(E17=0,0,E18/E17)</f>
        <v>0</v>
      </c>
    </row>
    <row r="20" spans="2:10" ht="15" customHeight="1" x14ac:dyDescent="0.25">
      <c r="B20" s="32" t="s">
        <v>15</v>
      </c>
      <c r="C20" s="13" t="s">
        <v>18</v>
      </c>
      <c r="D20" s="47"/>
      <c r="E20" s="47"/>
    </row>
    <row r="21" spans="2:10" ht="15.75" thickBot="1" x14ac:dyDescent="0.3">
      <c r="B21" s="33"/>
      <c r="C21" s="17" t="s">
        <v>14</v>
      </c>
      <c r="D21" s="48"/>
      <c r="E21" s="48"/>
    </row>
    <row r="22" spans="2:10" ht="15.75" hidden="1" thickBot="1" x14ac:dyDescent="0.3">
      <c r="B22" s="9"/>
      <c r="C22" s="12"/>
      <c r="D22" s="15" t="e">
        <f>(D21*D20)/(D7*D8)</f>
        <v>#DIV/0!</v>
      </c>
      <c r="E22" s="15" t="e">
        <f t="shared" ref="E22" si="4">(E21*E20)/(E7*E8)</f>
        <v>#DIV/0!</v>
      </c>
    </row>
    <row r="23" spans="2:10" x14ac:dyDescent="0.25">
      <c r="B23" s="23" t="s">
        <v>10</v>
      </c>
      <c r="C23" s="24"/>
      <c r="D23" s="10" t="e">
        <f>D12+D16+D19+D22</f>
        <v>#DIV/0!</v>
      </c>
      <c r="E23" s="10" t="e">
        <f t="shared" ref="E23" si="5">E12+E16+E19+E22</f>
        <v>#DIV/0!</v>
      </c>
    </row>
    <row r="24" spans="2:10" ht="15.75" thickBot="1" x14ac:dyDescent="0.3">
      <c r="B24" s="25" t="s">
        <v>11</v>
      </c>
      <c r="C24" s="26"/>
      <c r="D24" s="11">
        <f>D5+(D12*D7*D8)+((D16*D8*D7)-(D16*D14))+((D19*D7*D8)-(D19*D17))+(D21*D20)</f>
        <v>0</v>
      </c>
      <c r="E24" s="11">
        <f t="shared" ref="E24" si="6">E5+(E12*E7*E8)+((E16*E8*E7)-(E16*E14))+((E19*E7*E8)-(E19*E17))+(E21*E20)</f>
        <v>0</v>
      </c>
      <c r="F24" s="5"/>
      <c r="G24" s="5"/>
    </row>
    <row r="25" spans="2:10" ht="15.75" thickBot="1" x14ac:dyDescent="0.3">
      <c r="B25" s="18" t="s">
        <v>12</v>
      </c>
      <c r="C25" s="19"/>
      <c r="D25" s="4" t="e">
        <f t="shared" ref="D25:E25" si="7">D24/(D7*D8)</f>
        <v>#DIV/0!</v>
      </c>
      <c r="E25" s="4" t="e">
        <f t="shared" si="7"/>
        <v>#DIV/0!</v>
      </c>
    </row>
  </sheetData>
  <sheetProtection algorithmName="SHA-512" hashValue="KJPY3NhFJtMVFtdfrAf/254EODP8KulSuSBG2QqkS3pFInm+YBejwOx3yLtNj6icSN0GUAgPporNsYuIfN0Njw==" saltValue="lWu6yk1y/VFLf/o12KLQpg==" spinCount="100000" sheet="1" objects="1" scenarios="1"/>
  <mergeCells count="9">
    <mergeCell ref="B25:C25"/>
    <mergeCell ref="B4:B6"/>
    <mergeCell ref="B23:C23"/>
    <mergeCell ref="B24:C24"/>
    <mergeCell ref="B9:B12"/>
    <mergeCell ref="B13:B16"/>
    <mergeCell ref="B17:B19"/>
    <mergeCell ref="B7:B8"/>
    <mergeCell ref="B20:B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TCO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Perna</dc:creator>
  <cp:lastModifiedBy>Julio Perna</cp:lastModifiedBy>
  <dcterms:created xsi:type="dcterms:W3CDTF">2020-04-20T17:05:18Z</dcterms:created>
  <dcterms:modified xsi:type="dcterms:W3CDTF">2020-12-01T18:47:25Z</dcterms:modified>
</cp:coreProperties>
</file>